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Мой диск\- ИНЖЕНЕР 1 КАТЕГОРИИ -\ТЗ обслуга на 2022г\"/>
    </mc:Choice>
  </mc:AlternateContent>
  <xr:revisionPtr revIDLastSave="0" documentId="13_ncr:1_{9591D8AC-DE5E-499E-A25B-A0E0484560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ъекты" sheetId="3" r:id="rId1"/>
  </sheets>
  <definedNames>
    <definedName name="_xlnm._FilterDatabase" localSheetId="0" hidden="1">объекты!$A$5:$K$35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I37" i="3" l="1"/>
  <c r="G37" i="3"/>
  <c r="H20" i="3" l="1"/>
  <c r="H37" i="3" l="1"/>
  <c r="J7" i="3" l="1"/>
  <c r="J37" i="3" l="1"/>
</calcChain>
</file>

<file path=xl/sharedStrings.xml><?xml version="1.0" encoding="utf-8"?>
<sst xmlns="http://schemas.openxmlformats.org/spreadsheetml/2006/main" count="200" uniqueCount="93">
  <si>
    <t>№</t>
  </si>
  <si>
    <t>ТП-61</t>
  </si>
  <si>
    <t>ТП-213</t>
  </si>
  <si>
    <t>Итого</t>
  </si>
  <si>
    <t>Тип трансформатора*</t>
  </si>
  <si>
    <t>ТМ 1000/10</t>
  </si>
  <si>
    <t>ТМЗ 630/10-0,4</t>
  </si>
  <si>
    <t>ТМ250</t>
  </si>
  <si>
    <t>ТМ160</t>
  </si>
  <si>
    <t>ТМ400</t>
  </si>
  <si>
    <t>номинальная мощность одного* трансформатора, мВа;</t>
  </si>
  <si>
    <t>10; 0,4</t>
  </si>
  <si>
    <t>Протяженность кабелей по 10 кВ, м</t>
  </si>
  <si>
    <t>тип подстанции</t>
  </si>
  <si>
    <t>ТП</t>
  </si>
  <si>
    <t>КТПН</t>
  </si>
  <si>
    <t>ТМ630</t>
  </si>
  <si>
    <t>ТП-426</t>
  </si>
  <si>
    <t>КТПН-150</t>
  </si>
  <si>
    <t>номинальное напряжение, трансформатора кВ;</t>
  </si>
  <si>
    <t>ТП-434А (КЛ 10, 0,4 кВ)</t>
  </si>
  <si>
    <t>Воздушка</t>
  </si>
  <si>
    <t>Подземка</t>
  </si>
  <si>
    <t>Наименование Оборудования</t>
  </si>
  <si>
    <t>Местонахождение</t>
  </si>
  <si>
    <t>КЛЭП 10кВ (ТП 426)</t>
  </si>
  <si>
    <t>ВЛЭП 10кВ (ТП 425)</t>
  </si>
  <si>
    <t>ТП-24-7</t>
  </si>
  <si>
    <t>ТМ 160/10-0.4</t>
  </si>
  <si>
    <t>10; 0.4</t>
  </si>
  <si>
    <t>ВЛЭП 10 кВ (ТП 24-7)</t>
  </si>
  <si>
    <t>Камчатский край, Елизовский р-н, 29 км, СНТСН " Кооператор"</t>
  </si>
  <si>
    <t>Камчатский край, Елизовский р-н, 29 км, СНТСН  "Домостроитель-2"</t>
  </si>
  <si>
    <t>Камчатский край, Елизовский р-н, 29 км, СНТ "ДЭМ Энергетик"</t>
  </si>
  <si>
    <t>Камчатский край, Елизовский р-н, 29 км, СНТСН "Агат"</t>
  </si>
  <si>
    <t>Камчатский край, Елизовский р-н, 29 км, СНТ "Калинка"</t>
  </si>
  <si>
    <t>ВЛЭП 0.4 кВ (ТП 24-7)</t>
  </si>
  <si>
    <t>0.4</t>
  </si>
  <si>
    <t>Камчатский край, Елизовский р-н, 18 км, в границах земельных участков с кад.номерами 41:05:0101069                          и 41:05:0101068</t>
  </si>
  <si>
    <t>ТП-20-28</t>
  </si>
  <si>
    <t>ВЛЭП-0.4 кВ  (ТП-468)</t>
  </si>
  <si>
    <t>ТП 100/10-0.4</t>
  </si>
  <si>
    <t>Протяженность кабелей по 0,4 кВ, м</t>
  </si>
  <si>
    <t>ТМ 1000/6-0.4</t>
  </si>
  <si>
    <t>6; 0.4</t>
  </si>
  <si>
    <t>ВЛЭП-10 кВ от опоры 46 СР-87, ф.9 "Орбита" П/С "Новая", от РЛНД СР-"Колос" до ТП-20-21, с ответвлениями к ТП 20-35, ТП 20-31, ТП 20-20, ТП 20-15.</t>
  </si>
  <si>
    <t>ВЛ-10 кВ, ф. "Орбита" П/С "Новая", СР-80-ТП20-25, ТП-20-24</t>
  </si>
  <si>
    <t>ВЛ-10 кВ, ф. "Вулкан", П/С "Водозабор", от ТП-423 до опоры № 1, СНТ "ТЭЦ-2", "СНТ Кедровый"</t>
  </si>
  <si>
    <t>Камчатский край, Елизовский район, в районе СНТ "ТЭЦ-2" СНТ "Кедровый".</t>
  </si>
  <si>
    <t>ТП-227 (227/1)</t>
  </si>
  <si>
    <t>Камчатский край, Елизовский р-н, 22 км, в районе  СНТ "Берёзка",                СНТ "Моховской"</t>
  </si>
  <si>
    <t xml:space="preserve">Камчатский край, Елизовский р-н, 22 км, в районе   СНТ "Энергетик, СНТ "БашмачОк"".           </t>
  </si>
  <si>
    <t xml:space="preserve">Камчатский край, Елизовский р-н, 22 км, в районе   СНТ "Зелёная роща".           </t>
  </si>
  <si>
    <t>Камчатский край, г. Петропавловск-Камчатский,  ул. Атласова</t>
  </si>
  <si>
    <t>Камчатский край, Елизовский  р-н, в районе СНТ "Заводской", "Жемчужина" в границах кадастрового № 41:05:0101056:3065</t>
  </si>
  <si>
    <t xml:space="preserve">Камчатский край, Елизовский р-н, 22 км, в районе СНТ "Энергетик, СНТ "БашмачОк"".           </t>
  </si>
  <si>
    <t>Камчатский край, Елизовский р-н, 22км,  ТСН С " Жемчужина" Горводоканал</t>
  </si>
  <si>
    <t>Камчатский край,  г. Елизово,                             ТСН ДНТ "Радуга"</t>
  </si>
  <si>
    <t>Камчатский край  г. Елизово,                        пр. Брусничный, ТСЖ "Тёплый стан".</t>
  </si>
  <si>
    <t>Камчатский край  г. Елизово,                     ул. Старикова.</t>
  </si>
  <si>
    <t>Камчатский край, П-Камчатский,                     ул. Топоркова.</t>
  </si>
  <si>
    <t>Камчатский край, Елизовский муниципальный р-н, территория объездная дорога 18км, СНТ "БашмачОк" в границах кадастрового   № 41:05:0101068</t>
  </si>
  <si>
    <t>Камчатский край, Елизовский муниципальный р-н, территория объездная дорога 18км, СНТ "БашмачОк" в границах кадастрового  № 41:05:0101068</t>
  </si>
  <si>
    <t>Камчатский край, Елизовский муниципальный район, тер.29 км, дор. Морпорт-аэропорт, СНТ СН "Ясная поляна, в границах кадастрового  № 41:05:0101003:2591</t>
  </si>
  <si>
    <t>Камчатский край, Елизовский муниципальный р-н, территория Железный ручей, СНТ "Кедровый" в границах кадастрового № 41:05:0101056</t>
  </si>
  <si>
    <t>ЛЭП 10/0.4 кВ  ТП 20-24</t>
  </si>
  <si>
    <t>ВЛЭП 0,4 кВ (ТП 426),  Ф 1</t>
  </si>
  <si>
    <t>ВЛЭП 0,4 кВ (ТП 426), Ф 2</t>
  </si>
  <si>
    <t>ВЛЭП 0,4 кВ (ТП 426), Ф 5</t>
  </si>
  <si>
    <t>КЛЭП 0,4 кВ (ТП 426), Ф 5</t>
  </si>
  <si>
    <t>ВЛЭП 0,4 кВ (ТП 426) Ф 3 ВРУ 2</t>
  </si>
  <si>
    <t>ВЛЭП 0,4 кВ (ТП 426) Ф 4 ВРУ 3</t>
  </si>
  <si>
    <t>ВЛ-10 кВ, ф. "Орбита" П/С "Новая", от ТП-20-18                                до опоры №1.</t>
  </si>
  <si>
    <t>ВЛ-10 кВ, ф. "Орбита" П/С "Новая", от ТП-20-28 до ТП-20-13.</t>
  </si>
  <si>
    <t>ВЛ-10 кВ, ф. "Орбита" П/С "Новая", от ТП-20-26 до СР-5.</t>
  </si>
  <si>
    <t>ЛЭП-10 кВ от опры № 205 (СР-68) ф. "Вулкан" П/С "Водозабор"  до ТП № 407.                ЛЭП-10кВ (ТП №407)</t>
  </si>
  <si>
    <t>ВЛЭП-0.4 кВ от ТП-20-28</t>
  </si>
  <si>
    <t>ВЛЭП-0.4 кВ, от ТП-24-6.ф.1</t>
  </si>
  <si>
    <t xml:space="preserve">ЛЭП-10 кВ от опоры № 205 (СР-68) ф. "Вулкан" П/С "Водозабор" через ТП № 407, до опоры № 48 отпайка ТП № 421 (СНТ "Мелиоратор-2", СНТ "Берёзка-2", СНТ "Геофизик" </t>
  </si>
  <si>
    <t>Камчатский край, р-н Елизовский, СНТ "Солнечный" Камчатоблснабсбыт, р-н ручья Железный, в границах кадастрового № 41:05:0101047:929</t>
  </si>
  <si>
    <t>МТП МК №1</t>
  </si>
  <si>
    <t>МТП</t>
  </si>
  <si>
    <t>Вид работ</t>
  </si>
  <si>
    <t>Годовое техническое обслуживание</t>
  </si>
  <si>
    <t>Аварийно диспетчерское обслуживание</t>
  </si>
  <si>
    <t>Лабораторные испытания</t>
  </si>
  <si>
    <t>Сумма затарат по всем обьектам в тыс. рублей</t>
  </si>
  <si>
    <t>Оформление ввода в эксплуатацию. на ВЛ-10кВ , ф. «Орбита», п/с «Новая», от ТП-20-26 до СР-5. Адрес (местонахождение) Российская Федерация, 684000, Камчатский край, Елизовский район, 22км объездной дороги Морпорт-Аэропорт, в районе (м-н Агротек).</t>
  </si>
  <si>
    <t>ТМГ-40/10-УХЛ1,  40 kVA</t>
  </si>
  <si>
    <t>Приложение №1                                                                                              по техническому обслуживанию, аварийно-диспетчерскому обслуживанию и проведению лабораторных испытаний по трансформаторным подстанциям и ЛЭП 10/0,4 кВ                                на 2022 год.</t>
  </si>
  <si>
    <t>1 066 000,00</t>
  </si>
  <si>
    <t>1 192 000,00</t>
  </si>
  <si>
    <t>67 000,00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</si>
</sst>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9" fontId="1" fillId="0" borderId="0" applyBorder="0">
      <alignment vertical="top"/>
    </xf>
    <xf numFmtId="4" fontId="1" fillId="2" borderId="1" applyBorder="0">
      <alignment horizontal="right"/>
    </xf>
    <xf numFmtId="4" fontId="1" fillId="3" borderId="0" applyFont="0" applyBorder="0">
      <alignment horizontal="right"/>
    </xf>
    <xf numFmtId="0" fontId="2" fillId="0" borderId="11" applyBorder="0">
      <alignment horizontal="center" vertical="center" wrapText="1"/>
    </xf>
    <xf numFmtId="4" fontId="1" fillId="3" borderId="3" applyBorder="0">
      <alignment horizontal="right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6">
    <cellStyle name="ЗаголовокСтолбца" xfId="4" xr:uid="{00000000-0005-0000-0000-000000000000}"/>
    <cellStyle name="Значение" xfId="2" xr:uid="{00000000-0005-0000-0000-000001000000}"/>
    <cellStyle name="Обычный" xfId="0" builtinId="0"/>
    <cellStyle name="Обычный 4" xfId="1" xr:uid="{00000000-0005-0000-0000-000003000000}"/>
    <cellStyle name="Формула" xfId="3" xr:uid="{00000000-0005-0000-0000-000004000000}"/>
    <cellStyle name="ФормулаВБ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zoomScale="80" zoomScaleNormal="80" workbookViewId="0">
      <pane ySplit="5" topLeftCell="A6" activePane="bottomLeft" state="frozen"/>
      <selection pane="bottomLeft" activeCell="N33" sqref="N33"/>
    </sheetView>
  </sheetViews>
  <sheetFormatPr defaultRowHeight="15" x14ac:dyDescent="0.25"/>
  <cols>
    <col min="1" max="1" width="5.7109375" customWidth="1"/>
    <col min="2" max="2" width="30" style="3" customWidth="1"/>
    <col min="3" max="3" width="36.42578125" style="2" customWidth="1"/>
    <col min="4" max="4" width="17.28515625" style="2" customWidth="1"/>
    <col min="5" max="6" width="14.5703125" style="2" customWidth="1"/>
    <col min="7" max="7" width="15.7109375" style="2" customWidth="1"/>
    <col min="8" max="8" width="16.140625" style="2" customWidth="1"/>
    <col min="9" max="9" width="16.42578125" style="2" customWidth="1"/>
    <col min="10" max="10" width="16.140625" style="2" customWidth="1"/>
    <col min="11" max="11" width="15.42578125" style="2" customWidth="1"/>
    <col min="12" max="12" width="18.7109375" customWidth="1"/>
    <col min="13" max="13" width="14.85546875" customWidth="1"/>
    <col min="14" max="14" width="15" customWidth="1"/>
    <col min="16" max="16" width="14.5703125" customWidth="1"/>
  </cols>
  <sheetData>
    <row r="1" spans="1:16" x14ac:dyDescent="0.25">
      <c r="K1" s="18" t="s">
        <v>89</v>
      </c>
      <c r="L1" s="18"/>
      <c r="M1" s="18"/>
      <c r="N1" s="18"/>
    </row>
    <row r="2" spans="1:16" ht="72.75" customHeight="1" x14ac:dyDescent="0.25">
      <c r="K2" s="19"/>
      <c r="L2" s="19"/>
      <c r="M2" s="19"/>
      <c r="N2" s="19"/>
    </row>
    <row r="3" spans="1:16" ht="48.75" customHeight="1" x14ac:dyDescent="0.25">
      <c r="A3" s="29" t="s">
        <v>0</v>
      </c>
      <c r="B3" s="29" t="s">
        <v>23</v>
      </c>
      <c r="C3" s="29" t="s">
        <v>24</v>
      </c>
      <c r="D3" s="29" t="s">
        <v>4</v>
      </c>
      <c r="E3" s="29" t="s">
        <v>10</v>
      </c>
      <c r="F3" s="29" t="s">
        <v>19</v>
      </c>
      <c r="G3" s="31" t="s">
        <v>12</v>
      </c>
      <c r="H3" s="32"/>
      <c r="I3" s="31" t="s">
        <v>42</v>
      </c>
      <c r="J3" s="32"/>
      <c r="K3" s="20" t="s">
        <v>13</v>
      </c>
      <c r="L3" s="20" t="s">
        <v>82</v>
      </c>
      <c r="M3" s="21"/>
      <c r="N3" s="22"/>
    </row>
    <row r="4" spans="1:16" ht="62.25" customHeight="1" x14ac:dyDescent="0.25">
      <c r="A4" s="30"/>
      <c r="B4" s="30"/>
      <c r="C4" s="30"/>
      <c r="D4" s="30"/>
      <c r="E4" s="30"/>
      <c r="F4" s="30"/>
      <c r="G4" s="4" t="s">
        <v>21</v>
      </c>
      <c r="H4" s="4" t="s">
        <v>22</v>
      </c>
      <c r="I4" s="4" t="s">
        <v>21</v>
      </c>
      <c r="J4" s="4" t="s">
        <v>22</v>
      </c>
      <c r="K4" s="23"/>
      <c r="L4" s="23"/>
      <c r="M4" s="24"/>
      <c r="N4" s="25"/>
    </row>
    <row r="5" spans="1:16" x14ac:dyDescent="0.25">
      <c r="A5" s="4"/>
      <c r="B5" s="4">
        <v>1</v>
      </c>
      <c r="C5" s="4">
        <v>6</v>
      </c>
      <c r="D5" s="4">
        <v>7</v>
      </c>
      <c r="E5" s="4">
        <v>8</v>
      </c>
      <c r="F5" s="4">
        <v>9</v>
      </c>
      <c r="G5" s="4">
        <v>10</v>
      </c>
      <c r="H5" s="4">
        <v>11</v>
      </c>
      <c r="I5" s="4">
        <v>12</v>
      </c>
      <c r="J5" s="4">
        <v>13</v>
      </c>
      <c r="K5" s="5">
        <v>14</v>
      </c>
      <c r="L5" s="6"/>
      <c r="M5" s="6"/>
      <c r="N5" s="6"/>
    </row>
    <row r="6" spans="1:16" ht="45" x14ac:dyDescent="0.25">
      <c r="A6" s="4">
        <v>1</v>
      </c>
      <c r="B6" s="4" t="s">
        <v>20</v>
      </c>
      <c r="C6" s="7" t="s">
        <v>60</v>
      </c>
      <c r="D6" s="4" t="s">
        <v>5</v>
      </c>
      <c r="E6" s="4">
        <v>1</v>
      </c>
      <c r="F6" s="4" t="s">
        <v>11</v>
      </c>
      <c r="G6" s="4">
        <v>610</v>
      </c>
      <c r="H6" s="4">
        <v>0</v>
      </c>
      <c r="I6" s="4">
        <v>0</v>
      </c>
      <c r="J6" s="4">
        <v>520</v>
      </c>
      <c r="K6" s="5" t="s">
        <v>14</v>
      </c>
      <c r="L6" s="4" t="s">
        <v>83</v>
      </c>
      <c r="M6" s="4" t="s">
        <v>84</v>
      </c>
      <c r="N6" s="4"/>
      <c r="P6" s="1"/>
    </row>
    <row r="7" spans="1:16" ht="45" x14ac:dyDescent="0.25">
      <c r="A7" s="4">
        <v>2</v>
      </c>
      <c r="B7" s="4" t="s">
        <v>1</v>
      </c>
      <c r="C7" s="4" t="s">
        <v>59</v>
      </c>
      <c r="D7" s="8" t="s">
        <v>6</v>
      </c>
      <c r="E7" s="8">
        <v>0.64</v>
      </c>
      <c r="F7" s="8" t="s">
        <v>11</v>
      </c>
      <c r="G7" s="8">
        <v>0</v>
      </c>
      <c r="H7" s="4">
        <v>27</v>
      </c>
      <c r="I7" s="4">
        <v>0</v>
      </c>
      <c r="J7" s="8">
        <f>631-G7</f>
        <v>631</v>
      </c>
      <c r="K7" s="5" t="s">
        <v>15</v>
      </c>
      <c r="L7" s="4" t="s">
        <v>83</v>
      </c>
      <c r="M7" s="4" t="s">
        <v>84</v>
      </c>
      <c r="N7" s="4"/>
      <c r="P7" s="1"/>
    </row>
    <row r="8" spans="1:16" ht="45" x14ac:dyDescent="0.25">
      <c r="A8" s="4">
        <v>3</v>
      </c>
      <c r="B8" s="4" t="s">
        <v>2</v>
      </c>
      <c r="C8" s="4" t="s">
        <v>58</v>
      </c>
      <c r="D8" s="8" t="s">
        <v>7</v>
      </c>
      <c r="E8" s="8">
        <v>0.25</v>
      </c>
      <c r="F8" s="8" t="s">
        <v>11</v>
      </c>
      <c r="G8" s="4">
        <v>0</v>
      </c>
      <c r="H8" s="4">
        <v>0</v>
      </c>
      <c r="I8" s="4">
        <v>0</v>
      </c>
      <c r="J8" s="8">
        <v>514</v>
      </c>
      <c r="K8" s="5" t="s">
        <v>14</v>
      </c>
      <c r="L8" s="4" t="s">
        <v>83</v>
      </c>
      <c r="M8" s="4" t="s">
        <v>84</v>
      </c>
      <c r="N8" s="4"/>
      <c r="P8" s="1"/>
    </row>
    <row r="9" spans="1:16" ht="45" x14ac:dyDescent="0.25">
      <c r="A9" s="4">
        <v>4</v>
      </c>
      <c r="B9" s="4" t="s">
        <v>49</v>
      </c>
      <c r="C9" s="4" t="s">
        <v>57</v>
      </c>
      <c r="D9" s="9" t="s">
        <v>16</v>
      </c>
      <c r="E9" s="9">
        <v>0.63</v>
      </c>
      <c r="F9" s="8" t="s">
        <v>11</v>
      </c>
      <c r="G9" s="4">
        <v>0</v>
      </c>
      <c r="H9" s="4">
        <v>0</v>
      </c>
      <c r="I9" s="9">
        <v>1287</v>
      </c>
      <c r="J9" s="4">
        <v>0</v>
      </c>
      <c r="K9" s="5" t="s">
        <v>14</v>
      </c>
      <c r="L9" s="4" t="s">
        <v>83</v>
      </c>
      <c r="M9" s="4" t="s">
        <v>84</v>
      </c>
      <c r="N9" s="4"/>
      <c r="P9" s="1"/>
    </row>
    <row r="10" spans="1:16" ht="45" x14ac:dyDescent="0.25">
      <c r="A10" s="4">
        <v>5</v>
      </c>
      <c r="B10" s="4" t="s">
        <v>65</v>
      </c>
      <c r="C10" s="4" t="s">
        <v>56</v>
      </c>
      <c r="D10" s="9" t="s">
        <v>8</v>
      </c>
      <c r="E10" s="9">
        <v>0.16</v>
      </c>
      <c r="F10" s="4" t="s">
        <v>11</v>
      </c>
      <c r="G10" s="4">
        <v>0</v>
      </c>
      <c r="H10" s="4">
        <v>0</v>
      </c>
      <c r="I10" s="4">
        <v>2650</v>
      </c>
      <c r="J10" s="4">
        <v>900</v>
      </c>
      <c r="K10" s="5" t="s">
        <v>15</v>
      </c>
      <c r="L10" s="4" t="s">
        <v>83</v>
      </c>
      <c r="M10" s="4" t="s">
        <v>84</v>
      </c>
      <c r="N10" s="4"/>
      <c r="P10" s="1"/>
    </row>
    <row r="11" spans="1:16" ht="45" x14ac:dyDescent="0.25">
      <c r="A11" s="4">
        <v>6</v>
      </c>
      <c r="B11" s="4" t="s">
        <v>17</v>
      </c>
      <c r="C11" s="5" t="s">
        <v>32</v>
      </c>
      <c r="D11" s="8" t="s">
        <v>9</v>
      </c>
      <c r="E11" s="8">
        <v>0.4</v>
      </c>
      <c r="F11" s="8" t="s">
        <v>11</v>
      </c>
      <c r="G11" s="4">
        <v>0</v>
      </c>
      <c r="H11" s="4">
        <v>0</v>
      </c>
      <c r="I11" s="4">
        <v>0</v>
      </c>
      <c r="J11" s="4">
        <v>0</v>
      </c>
      <c r="K11" s="5" t="s">
        <v>14</v>
      </c>
      <c r="L11" s="4" t="s">
        <v>83</v>
      </c>
      <c r="M11" s="4" t="s">
        <v>84</v>
      </c>
      <c r="N11" s="4"/>
      <c r="P11" s="17"/>
    </row>
    <row r="12" spans="1:16" ht="45" x14ac:dyDescent="0.25">
      <c r="A12" s="4">
        <v>7</v>
      </c>
      <c r="B12" s="4" t="s">
        <v>26</v>
      </c>
      <c r="C12" s="5" t="s">
        <v>32</v>
      </c>
      <c r="D12" s="4">
        <v>0</v>
      </c>
      <c r="E12" s="4">
        <v>0</v>
      </c>
      <c r="F12" s="4">
        <v>10</v>
      </c>
      <c r="G12" s="4">
        <v>1800</v>
      </c>
      <c r="H12" s="4">
        <v>0</v>
      </c>
      <c r="I12" s="4">
        <v>0</v>
      </c>
      <c r="J12" s="4">
        <v>0</v>
      </c>
      <c r="K12" s="5">
        <v>0</v>
      </c>
      <c r="L12" s="4" t="s">
        <v>83</v>
      </c>
      <c r="M12" s="4" t="s">
        <v>84</v>
      </c>
      <c r="N12" s="4" t="s">
        <v>85</v>
      </c>
      <c r="P12" s="17"/>
    </row>
    <row r="13" spans="1:16" ht="45" x14ac:dyDescent="0.25">
      <c r="A13" s="4">
        <v>8</v>
      </c>
      <c r="B13" s="4" t="s">
        <v>25</v>
      </c>
      <c r="C13" s="5" t="s">
        <v>32</v>
      </c>
      <c r="D13" s="4">
        <v>0</v>
      </c>
      <c r="E13" s="4">
        <v>0</v>
      </c>
      <c r="F13" s="4">
        <v>10</v>
      </c>
      <c r="G13" s="4">
        <v>0</v>
      </c>
      <c r="H13" s="8">
        <v>930</v>
      </c>
      <c r="I13" s="4">
        <v>0</v>
      </c>
      <c r="J13" s="4">
        <v>0</v>
      </c>
      <c r="K13" s="5">
        <v>0</v>
      </c>
      <c r="L13" s="4" t="s">
        <v>83</v>
      </c>
      <c r="M13" s="4" t="s">
        <v>84</v>
      </c>
      <c r="N13" s="4" t="s">
        <v>85</v>
      </c>
      <c r="P13" s="17"/>
    </row>
    <row r="14" spans="1:16" ht="45" x14ac:dyDescent="0.25">
      <c r="A14" s="4">
        <v>9</v>
      </c>
      <c r="B14" s="4" t="s">
        <v>66</v>
      </c>
      <c r="C14" s="5" t="s">
        <v>32</v>
      </c>
      <c r="D14" s="4">
        <v>0</v>
      </c>
      <c r="E14" s="4">
        <v>0</v>
      </c>
      <c r="F14" s="4">
        <v>0.4</v>
      </c>
      <c r="G14" s="4">
        <v>0</v>
      </c>
      <c r="H14" s="4">
        <v>0</v>
      </c>
      <c r="I14" s="4">
        <v>1450</v>
      </c>
      <c r="J14" s="4">
        <v>0</v>
      </c>
      <c r="K14" s="5">
        <v>0</v>
      </c>
      <c r="L14" s="4" t="s">
        <v>83</v>
      </c>
      <c r="M14" s="4" t="s">
        <v>84</v>
      </c>
      <c r="N14" s="4" t="s">
        <v>85</v>
      </c>
      <c r="P14" s="17"/>
    </row>
    <row r="15" spans="1:16" ht="45" x14ac:dyDescent="0.25">
      <c r="A15" s="4">
        <v>10</v>
      </c>
      <c r="B15" s="4" t="s">
        <v>67</v>
      </c>
      <c r="C15" s="5" t="s">
        <v>32</v>
      </c>
      <c r="D15" s="4">
        <v>0</v>
      </c>
      <c r="E15" s="4">
        <v>0</v>
      </c>
      <c r="F15" s="4">
        <v>0.4</v>
      </c>
      <c r="G15" s="4">
        <v>0</v>
      </c>
      <c r="H15" s="4">
        <v>0</v>
      </c>
      <c r="I15" s="4">
        <v>2255</v>
      </c>
      <c r="J15" s="4">
        <v>0</v>
      </c>
      <c r="K15" s="5">
        <v>0</v>
      </c>
      <c r="L15" s="4" t="s">
        <v>83</v>
      </c>
      <c r="M15" s="4" t="s">
        <v>84</v>
      </c>
      <c r="N15" s="4" t="s">
        <v>85</v>
      </c>
      <c r="P15" s="1"/>
    </row>
    <row r="16" spans="1:16" ht="45" x14ac:dyDescent="0.25">
      <c r="A16" s="4">
        <v>11</v>
      </c>
      <c r="B16" s="4" t="s">
        <v>68</v>
      </c>
      <c r="C16" s="4" t="s">
        <v>33</v>
      </c>
      <c r="D16" s="8">
        <v>0</v>
      </c>
      <c r="E16" s="8">
        <v>0</v>
      </c>
      <c r="F16" s="4">
        <v>0.4</v>
      </c>
      <c r="G16" s="4">
        <v>0</v>
      </c>
      <c r="H16" s="4">
        <v>0</v>
      </c>
      <c r="I16" s="4">
        <v>1360</v>
      </c>
      <c r="J16" s="4">
        <v>0</v>
      </c>
      <c r="K16" s="5">
        <v>0</v>
      </c>
      <c r="L16" s="4" t="s">
        <v>83</v>
      </c>
      <c r="M16" s="4" t="s">
        <v>84</v>
      </c>
      <c r="N16" s="4" t="s">
        <v>85</v>
      </c>
      <c r="P16" s="1"/>
    </row>
    <row r="17" spans="1:16" ht="45" x14ac:dyDescent="0.25">
      <c r="A17" s="4">
        <v>12</v>
      </c>
      <c r="B17" s="4" t="s">
        <v>69</v>
      </c>
      <c r="C17" s="4" t="s">
        <v>33</v>
      </c>
      <c r="D17" s="4">
        <v>0</v>
      </c>
      <c r="E17" s="4">
        <v>0</v>
      </c>
      <c r="F17" s="4">
        <v>0.4</v>
      </c>
      <c r="G17" s="4">
        <v>0</v>
      </c>
      <c r="H17" s="4">
        <v>0</v>
      </c>
      <c r="I17" s="4">
        <v>0</v>
      </c>
      <c r="J17" s="4">
        <v>170</v>
      </c>
      <c r="K17" s="5">
        <v>0</v>
      </c>
      <c r="L17" s="4" t="s">
        <v>83</v>
      </c>
      <c r="M17" s="4" t="s">
        <v>84</v>
      </c>
      <c r="N17" s="4" t="s">
        <v>85</v>
      </c>
      <c r="P17" s="1"/>
    </row>
    <row r="18" spans="1:16" ht="45" x14ac:dyDescent="0.25">
      <c r="A18" s="4">
        <v>13</v>
      </c>
      <c r="B18" s="4" t="s">
        <v>70</v>
      </c>
      <c r="C18" s="4" t="s">
        <v>34</v>
      </c>
      <c r="D18" s="4">
        <v>0</v>
      </c>
      <c r="E18" s="4">
        <v>0</v>
      </c>
      <c r="F18" s="4">
        <v>0.4</v>
      </c>
      <c r="G18" s="4">
        <v>0</v>
      </c>
      <c r="H18" s="4">
        <v>0</v>
      </c>
      <c r="I18" s="4">
        <v>0</v>
      </c>
      <c r="J18" s="4">
        <v>1055</v>
      </c>
      <c r="K18" s="5">
        <v>0</v>
      </c>
      <c r="L18" s="4" t="s">
        <v>83</v>
      </c>
      <c r="M18" s="4" t="s">
        <v>84</v>
      </c>
      <c r="N18" s="4" t="s">
        <v>85</v>
      </c>
      <c r="P18" s="1"/>
    </row>
    <row r="19" spans="1:16" ht="45" x14ac:dyDescent="0.25">
      <c r="A19" s="4">
        <v>14</v>
      </c>
      <c r="B19" s="4" t="s">
        <v>71</v>
      </c>
      <c r="C19" s="4" t="s">
        <v>35</v>
      </c>
      <c r="D19" s="4">
        <v>0</v>
      </c>
      <c r="E19" s="4">
        <v>0</v>
      </c>
      <c r="F19" s="4">
        <v>0.4</v>
      </c>
      <c r="G19" s="4">
        <v>0</v>
      </c>
      <c r="H19" s="4">
        <v>0</v>
      </c>
      <c r="I19" s="4">
        <v>835</v>
      </c>
      <c r="J19" s="4">
        <v>0</v>
      </c>
      <c r="K19" s="5">
        <v>0</v>
      </c>
      <c r="L19" s="4" t="s">
        <v>83</v>
      </c>
      <c r="M19" s="4" t="s">
        <v>84</v>
      </c>
      <c r="N19" s="4" t="s">
        <v>85</v>
      </c>
      <c r="P19" s="1"/>
    </row>
    <row r="20" spans="1:16" ht="45" x14ac:dyDescent="0.25">
      <c r="A20" s="4">
        <v>15</v>
      </c>
      <c r="B20" s="4" t="s">
        <v>18</v>
      </c>
      <c r="C20" s="4" t="s">
        <v>53</v>
      </c>
      <c r="D20" s="4" t="s">
        <v>43</v>
      </c>
      <c r="E20" s="4">
        <v>1</v>
      </c>
      <c r="F20" s="4" t="s">
        <v>44</v>
      </c>
      <c r="G20" s="4">
        <v>0</v>
      </c>
      <c r="H20" s="4">
        <f>1390+410</f>
        <v>1800</v>
      </c>
      <c r="I20" s="4">
        <v>0</v>
      </c>
      <c r="J20" s="4">
        <v>0</v>
      </c>
      <c r="K20" s="5" t="s">
        <v>15</v>
      </c>
      <c r="L20" s="4" t="s">
        <v>83</v>
      </c>
      <c r="M20" s="4" t="s">
        <v>84</v>
      </c>
      <c r="N20" s="4" t="s">
        <v>85</v>
      </c>
      <c r="P20" s="1"/>
    </row>
    <row r="21" spans="1:16" ht="45" x14ac:dyDescent="0.25">
      <c r="A21" s="4">
        <v>16</v>
      </c>
      <c r="B21" s="4" t="s">
        <v>72</v>
      </c>
      <c r="C21" s="4" t="s">
        <v>52</v>
      </c>
      <c r="D21" s="8">
        <v>0</v>
      </c>
      <c r="E21" s="8">
        <v>0</v>
      </c>
      <c r="F21" s="4">
        <v>10</v>
      </c>
      <c r="G21" s="4">
        <v>900</v>
      </c>
      <c r="H21" s="4">
        <v>0</v>
      </c>
      <c r="I21" s="4">
        <v>0</v>
      </c>
      <c r="J21" s="4">
        <v>0</v>
      </c>
      <c r="K21" s="5">
        <v>0</v>
      </c>
      <c r="L21" s="4" t="s">
        <v>83</v>
      </c>
      <c r="M21" s="4" t="s">
        <v>84</v>
      </c>
      <c r="N21" s="4" t="s">
        <v>85</v>
      </c>
      <c r="P21" s="1"/>
    </row>
    <row r="22" spans="1:16" ht="45" x14ac:dyDescent="0.25">
      <c r="A22" s="4">
        <v>17</v>
      </c>
      <c r="B22" s="4" t="s">
        <v>73</v>
      </c>
      <c r="C22" s="4" t="s">
        <v>51</v>
      </c>
      <c r="D22" s="8">
        <v>0</v>
      </c>
      <c r="E22" s="10">
        <v>0</v>
      </c>
      <c r="F22" s="7">
        <v>10</v>
      </c>
      <c r="G22" s="7">
        <v>600</v>
      </c>
      <c r="H22" s="7">
        <v>0</v>
      </c>
      <c r="I22" s="4">
        <v>0</v>
      </c>
      <c r="J22" s="4">
        <v>0</v>
      </c>
      <c r="K22" s="5">
        <v>0</v>
      </c>
      <c r="L22" s="4" t="s">
        <v>83</v>
      </c>
      <c r="M22" s="4" t="s">
        <v>84</v>
      </c>
      <c r="N22" s="4" t="s">
        <v>85</v>
      </c>
      <c r="P22" s="1"/>
    </row>
    <row r="23" spans="1:16" ht="45" x14ac:dyDescent="0.25">
      <c r="A23" s="4">
        <v>18</v>
      </c>
      <c r="B23" s="4" t="s">
        <v>74</v>
      </c>
      <c r="C23" s="4" t="s">
        <v>50</v>
      </c>
      <c r="D23" s="8">
        <v>0</v>
      </c>
      <c r="E23" s="4">
        <v>0</v>
      </c>
      <c r="F23" s="4">
        <v>10</v>
      </c>
      <c r="G23" s="11">
        <v>1080</v>
      </c>
      <c r="H23" s="11">
        <v>0</v>
      </c>
      <c r="I23" s="11">
        <v>0</v>
      </c>
      <c r="J23" s="11">
        <v>0</v>
      </c>
      <c r="K23" s="12">
        <v>0</v>
      </c>
      <c r="L23" s="4" t="s">
        <v>83</v>
      </c>
      <c r="M23" s="4" t="s">
        <v>84</v>
      </c>
      <c r="N23" s="4" t="s">
        <v>85</v>
      </c>
      <c r="P23" s="1"/>
    </row>
    <row r="24" spans="1:16" ht="45" x14ac:dyDescent="0.25">
      <c r="A24" s="4">
        <v>19</v>
      </c>
      <c r="B24" s="4" t="s">
        <v>27</v>
      </c>
      <c r="C24" s="4" t="s">
        <v>31</v>
      </c>
      <c r="D24" s="8" t="s">
        <v>28</v>
      </c>
      <c r="E24" s="8">
        <v>0.16</v>
      </c>
      <c r="F24" s="4" t="s">
        <v>29</v>
      </c>
      <c r="G24" s="4">
        <v>0</v>
      </c>
      <c r="H24" s="4">
        <v>0</v>
      </c>
      <c r="I24" s="4">
        <v>0</v>
      </c>
      <c r="J24" s="4">
        <v>0</v>
      </c>
      <c r="K24" s="5">
        <v>0</v>
      </c>
      <c r="L24" s="4" t="s">
        <v>83</v>
      </c>
      <c r="M24" s="4" t="s">
        <v>84</v>
      </c>
      <c r="N24" s="4" t="s">
        <v>85</v>
      </c>
      <c r="P24" s="1"/>
    </row>
    <row r="25" spans="1:16" ht="45" x14ac:dyDescent="0.25">
      <c r="A25" s="4">
        <v>20</v>
      </c>
      <c r="B25" s="4" t="s">
        <v>30</v>
      </c>
      <c r="C25" s="4" t="s">
        <v>31</v>
      </c>
      <c r="D25" s="8">
        <v>0</v>
      </c>
      <c r="E25" s="8">
        <v>0</v>
      </c>
      <c r="F25" s="4">
        <v>10</v>
      </c>
      <c r="G25" s="4">
        <v>1300</v>
      </c>
      <c r="H25" s="4">
        <v>0</v>
      </c>
      <c r="I25" s="4">
        <v>0</v>
      </c>
      <c r="J25" s="4">
        <v>0</v>
      </c>
      <c r="K25" s="5">
        <v>0</v>
      </c>
      <c r="L25" s="4" t="s">
        <v>83</v>
      </c>
      <c r="M25" s="4" t="s">
        <v>84</v>
      </c>
      <c r="N25" s="4" t="s">
        <v>85</v>
      </c>
      <c r="P25" s="1"/>
    </row>
    <row r="26" spans="1:16" ht="45" x14ac:dyDescent="0.25">
      <c r="A26" s="4">
        <v>21</v>
      </c>
      <c r="B26" s="4" t="s">
        <v>36</v>
      </c>
      <c r="C26" s="4" t="s">
        <v>31</v>
      </c>
      <c r="D26" s="8">
        <v>0</v>
      </c>
      <c r="E26" s="8">
        <v>0</v>
      </c>
      <c r="F26" s="4" t="s">
        <v>37</v>
      </c>
      <c r="G26" s="4">
        <v>0</v>
      </c>
      <c r="H26" s="4">
        <v>0</v>
      </c>
      <c r="I26" s="4">
        <v>800</v>
      </c>
      <c r="J26" s="4">
        <v>0</v>
      </c>
      <c r="K26" s="5">
        <v>0</v>
      </c>
      <c r="L26" s="4" t="s">
        <v>83</v>
      </c>
      <c r="M26" s="4" t="s">
        <v>84</v>
      </c>
      <c r="N26" s="4" t="s">
        <v>85</v>
      </c>
      <c r="P26" s="1"/>
    </row>
    <row r="27" spans="1:16" ht="45" x14ac:dyDescent="0.25">
      <c r="A27" s="4">
        <v>22</v>
      </c>
      <c r="B27" s="4" t="s">
        <v>46</v>
      </c>
      <c r="C27" s="4" t="s">
        <v>55</v>
      </c>
      <c r="D27" s="9">
        <v>0</v>
      </c>
      <c r="E27" s="10">
        <v>0</v>
      </c>
      <c r="F27" s="7">
        <v>10</v>
      </c>
      <c r="G27" s="7">
        <v>2056</v>
      </c>
      <c r="H27" s="7">
        <v>0</v>
      </c>
      <c r="I27" s="13">
        <v>0</v>
      </c>
      <c r="J27" s="4">
        <v>0</v>
      </c>
      <c r="K27" s="5">
        <v>0</v>
      </c>
      <c r="L27" s="4" t="s">
        <v>83</v>
      </c>
      <c r="M27" s="4" t="s">
        <v>84</v>
      </c>
      <c r="N27" s="4" t="s">
        <v>85</v>
      </c>
      <c r="P27" s="1"/>
    </row>
    <row r="28" spans="1:16" ht="90" x14ac:dyDescent="0.25">
      <c r="A28" s="4">
        <v>23</v>
      </c>
      <c r="B28" s="4" t="s">
        <v>45</v>
      </c>
      <c r="C28" s="4" t="s">
        <v>38</v>
      </c>
      <c r="D28" s="9">
        <v>0</v>
      </c>
      <c r="E28" s="8">
        <v>0</v>
      </c>
      <c r="F28" s="8">
        <v>0</v>
      </c>
      <c r="G28" s="8">
        <v>2200</v>
      </c>
      <c r="H28" s="8">
        <v>0</v>
      </c>
      <c r="I28" s="13">
        <v>0</v>
      </c>
      <c r="J28" s="4">
        <v>0</v>
      </c>
      <c r="K28" s="5">
        <v>0</v>
      </c>
      <c r="L28" s="4" t="s">
        <v>83</v>
      </c>
      <c r="M28" s="4" t="s">
        <v>84</v>
      </c>
      <c r="N28" s="4" t="s">
        <v>85</v>
      </c>
      <c r="P28" s="1"/>
    </row>
    <row r="29" spans="1:16" ht="60" x14ac:dyDescent="0.25">
      <c r="A29" s="4">
        <v>24</v>
      </c>
      <c r="B29" s="4" t="s">
        <v>47</v>
      </c>
      <c r="C29" s="4" t="s">
        <v>48</v>
      </c>
      <c r="D29" s="9">
        <v>0</v>
      </c>
      <c r="E29" s="8">
        <v>0</v>
      </c>
      <c r="F29" s="8">
        <v>10</v>
      </c>
      <c r="G29" s="8">
        <v>2350</v>
      </c>
      <c r="H29" s="8">
        <v>0</v>
      </c>
      <c r="I29" s="13">
        <v>0</v>
      </c>
      <c r="J29" s="4">
        <v>0</v>
      </c>
      <c r="K29" s="5">
        <v>0</v>
      </c>
      <c r="L29" s="4" t="s">
        <v>83</v>
      </c>
      <c r="M29" s="4" t="s">
        <v>84</v>
      </c>
      <c r="N29" s="4" t="s">
        <v>85</v>
      </c>
      <c r="P29" s="1"/>
    </row>
    <row r="30" spans="1:16" ht="60" x14ac:dyDescent="0.25">
      <c r="A30" s="4">
        <v>25</v>
      </c>
      <c r="B30" s="4" t="s">
        <v>75</v>
      </c>
      <c r="C30" s="4" t="s">
        <v>54</v>
      </c>
      <c r="D30" s="9">
        <v>0</v>
      </c>
      <c r="E30" s="8">
        <v>0</v>
      </c>
      <c r="F30" s="8">
        <v>0</v>
      </c>
      <c r="G30" s="8">
        <v>300</v>
      </c>
      <c r="H30" s="8">
        <v>30</v>
      </c>
      <c r="I30" s="13">
        <v>0</v>
      </c>
      <c r="J30" s="4">
        <v>0</v>
      </c>
      <c r="K30" s="5">
        <v>0</v>
      </c>
      <c r="L30" s="4" t="s">
        <v>83</v>
      </c>
      <c r="M30" s="4" t="s">
        <v>84</v>
      </c>
      <c r="N30" s="4" t="s">
        <v>85</v>
      </c>
      <c r="P30" s="1"/>
    </row>
    <row r="31" spans="1:16" ht="75" x14ac:dyDescent="0.25">
      <c r="A31" s="4">
        <v>26</v>
      </c>
      <c r="B31" s="4" t="s">
        <v>76</v>
      </c>
      <c r="C31" s="4" t="s">
        <v>61</v>
      </c>
      <c r="D31" s="9">
        <v>0</v>
      </c>
      <c r="E31" s="8">
        <v>0</v>
      </c>
      <c r="F31" s="8">
        <v>0</v>
      </c>
      <c r="G31" s="8">
        <v>0</v>
      </c>
      <c r="H31" s="8">
        <v>0</v>
      </c>
      <c r="I31" s="14">
        <v>1820</v>
      </c>
      <c r="J31" s="11">
        <v>0</v>
      </c>
      <c r="K31" s="12">
        <v>0</v>
      </c>
      <c r="L31" s="4" t="s">
        <v>83</v>
      </c>
      <c r="M31" s="4" t="s">
        <v>84</v>
      </c>
      <c r="N31" s="4" t="s">
        <v>85</v>
      </c>
      <c r="P31" s="1"/>
    </row>
    <row r="32" spans="1:16" ht="75" x14ac:dyDescent="0.25">
      <c r="A32" s="4">
        <v>27</v>
      </c>
      <c r="B32" s="4" t="s">
        <v>39</v>
      </c>
      <c r="C32" s="4" t="s">
        <v>62</v>
      </c>
      <c r="D32" s="8" t="s">
        <v>28</v>
      </c>
      <c r="E32" s="8">
        <v>0.16</v>
      </c>
      <c r="F32" s="4" t="s">
        <v>29</v>
      </c>
      <c r="G32" s="8">
        <v>15</v>
      </c>
      <c r="H32" s="8">
        <v>0</v>
      </c>
      <c r="I32" s="13">
        <v>0</v>
      </c>
      <c r="J32" s="4">
        <v>0</v>
      </c>
      <c r="K32" s="5" t="s">
        <v>14</v>
      </c>
      <c r="L32" s="4" t="s">
        <v>83</v>
      </c>
      <c r="M32" s="4" t="s">
        <v>84</v>
      </c>
      <c r="N32" s="4"/>
      <c r="P32" s="1"/>
    </row>
    <row r="33" spans="1:16" ht="105" x14ac:dyDescent="0.25">
      <c r="A33" s="4">
        <v>28</v>
      </c>
      <c r="B33" s="4" t="s">
        <v>78</v>
      </c>
      <c r="C33" s="4" t="s">
        <v>64</v>
      </c>
      <c r="D33" s="9">
        <v>0</v>
      </c>
      <c r="E33" s="4">
        <v>0</v>
      </c>
      <c r="F33" s="8">
        <v>0</v>
      </c>
      <c r="G33" s="15">
        <v>1830</v>
      </c>
      <c r="H33" s="15">
        <v>0</v>
      </c>
      <c r="I33" s="14">
        <v>0</v>
      </c>
      <c r="J33" s="11">
        <v>0</v>
      </c>
      <c r="K33" s="12">
        <v>0</v>
      </c>
      <c r="L33" s="4" t="s">
        <v>83</v>
      </c>
      <c r="M33" s="4" t="s">
        <v>84</v>
      </c>
      <c r="N33" s="4" t="s">
        <v>85</v>
      </c>
      <c r="P33" s="1"/>
    </row>
    <row r="34" spans="1:16" ht="75" x14ac:dyDescent="0.25">
      <c r="A34" s="4">
        <v>29</v>
      </c>
      <c r="B34" s="4" t="s">
        <v>40</v>
      </c>
      <c r="C34" s="4" t="s">
        <v>79</v>
      </c>
      <c r="D34" s="9" t="s">
        <v>41</v>
      </c>
      <c r="E34" s="8">
        <v>0.1</v>
      </c>
      <c r="F34" s="4" t="s">
        <v>29</v>
      </c>
      <c r="G34" s="8">
        <v>0</v>
      </c>
      <c r="H34" s="8">
        <v>0</v>
      </c>
      <c r="I34" s="13">
        <v>910</v>
      </c>
      <c r="J34" s="4">
        <v>0</v>
      </c>
      <c r="K34" s="5" t="s">
        <v>15</v>
      </c>
      <c r="L34" s="4" t="s">
        <v>83</v>
      </c>
      <c r="M34" s="4" t="s">
        <v>84</v>
      </c>
      <c r="N34" s="4" t="s">
        <v>85</v>
      </c>
      <c r="P34" s="1"/>
    </row>
    <row r="35" spans="1:16" ht="75" x14ac:dyDescent="0.25">
      <c r="A35" s="4">
        <v>30</v>
      </c>
      <c r="B35" s="4" t="s">
        <v>77</v>
      </c>
      <c r="C35" s="4" t="s">
        <v>63</v>
      </c>
      <c r="D35" s="9">
        <v>0</v>
      </c>
      <c r="E35" s="4">
        <v>0</v>
      </c>
      <c r="F35" s="8">
        <v>0</v>
      </c>
      <c r="G35" s="8">
        <v>0</v>
      </c>
      <c r="H35" s="8">
        <v>0</v>
      </c>
      <c r="I35" s="13">
        <v>1948</v>
      </c>
      <c r="J35" s="4">
        <v>0</v>
      </c>
      <c r="K35" s="5">
        <v>0</v>
      </c>
      <c r="L35" s="4" t="s">
        <v>83</v>
      </c>
      <c r="M35" s="4" t="s">
        <v>84</v>
      </c>
      <c r="N35" s="4" t="s">
        <v>85</v>
      </c>
      <c r="P35" s="1"/>
    </row>
    <row r="36" spans="1:16" ht="120" x14ac:dyDescent="0.25">
      <c r="A36" s="4">
        <v>31</v>
      </c>
      <c r="B36" s="4" t="s">
        <v>80</v>
      </c>
      <c r="C36" s="4" t="s">
        <v>87</v>
      </c>
      <c r="D36" s="5" t="s">
        <v>88</v>
      </c>
      <c r="E36" s="4">
        <v>0.04</v>
      </c>
      <c r="F36" s="4" t="s">
        <v>29</v>
      </c>
      <c r="G36" s="8">
        <v>0</v>
      </c>
      <c r="H36" s="8">
        <v>0</v>
      </c>
      <c r="I36" s="13">
        <v>20</v>
      </c>
      <c r="J36" s="4">
        <v>0</v>
      </c>
      <c r="K36" s="5" t="s">
        <v>81</v>
      </c>
      <c r="L36" s="4" t="s">
        <v>83</v>
      </c>
      <c r="M36" s="4" t="s">
        <v>84</v>
      </c>
      <c r="N36" s="4"/>
      <c r="P36" s="1"/>
    </row>
    <row r="37" spans="1:16" ht="38.25" customHeight="1" x14ac:dyDescent="0.25">
      <c r="A37" s="4">
        <v>32</v>
      </c>
      <c r="B37" s="4" t="s">
        <v>3</v>
      </c>
      <c r="C37" s="4"/>
      <c r="D37" s="4"/>
      <c r="E37" s="4">
        <f>SUM(E6:E36)</f>
        <v>4.54</v>
      </c>
      <c r="F37" s="4"/>
      <c r="G37" s="4">
        <f>SUM(G6:G36)</f>
        <v>15041</v>
      </c>
      <c r="H37" s="4">
        <f>SUM(H6:H36)</f>
        <v>2787</v>
      </c>
      <c r="I37" s="4">
        <f>SUM(I6:I36)</f>
        <v>15335</v>
      </c>
      <c r="J37" s="4">
        <f>SUM(J6:J36)</f>
        <v>3790</v>
      </c>
      <c r="K37" s="5"/>
      <c r="L37" s="4"/>
      <c r="M37" s="4"/>
      <c r="N37" s="4"/>
    </row>
    <row r="38" spans="1:16" ht="30.75" customHeight="1" x14ac:dyDescent="0.25">
      <c r="A38" s="8">
        <v>33</v>
      </c>
      <c r="B38" s="26" t="s">
        <v>86</v>
      </c>
      <c r="C38" s="27"/>
      <c r="D38" s="27"/>
      <c r="E38" s="27"/>
      <c r="F38" s="27"/>
      <c r="G38" s="27"/>
      <c r="H38" s="27"/>
      <c r="I38" s="27"/>
      <c r="J38" s="27"/>
      <c r="K38" s="28"/>
      <c r="L38" s="16" t="s">
        <v>90</v>
      </c>
      <c r="M38" s="16" t="s">
        <v>91</v>
      </c>
      <c r="N38" s="16" t="s">
        <v>92</v>
      </c>
    </row>
  </sheetData>
  <autoFilter ref="A5:K35" xr:uid="{00000000-0009-0000-0000-000000000000}"/>
  <mergeCells count="13">
    <mergeCell ref="P11:P14"/>
    <mergeCell ref="K1:N2"/>
    <mergeCell ref="L3:N4"/>
    <mergeCell ref="B38:K38"/>
    <mergeCell ref="A3:A4"/>
    <mergeCell ref="C3:C4"/>
    <mergeCell ref="B3:B4"/>
    <mergeCell ref="K3:K4"/>
    <mergeCell ref="I3:J3"/>
    <mergeCell ref="G3:H3"/>
    <mergeCell ref="F3:F4"/>
    <mergeCell ref="E3:E4"/>
    <mergeCell ref="D3:D4"/>
  </mergeCells>
  <pageMargins left="0.7" right="0.7" top="0.75" bottom="0.75" header="0.3" footer="0.3"/>
  <pageSetup paperSize="9" orientation="portrait" r:id="rId1"/>
  <rowBreaks count="1" manualBreakCount="1">
    <brk id="23" max="16383" man="1"/>
  </rowBreaks>
  <ignoredErrors>
    <ignoredError sqref="G37 I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2022-02-11T05:06:43Z</cp:lastPrinted>
  <dcterms:created xsi:type="dcterms:W3CDTF">2021-08-30T06:28:51Z</dcterms:created>
  <dcterms:modified xsi:type="dcterms:W3CDTF">2022-04-18T02:59:56Z</dcterms:modified>
</cp:coreProperties>
</file>